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Viru raba õpperaja parkla/"/>
    </mc:Choice>
  </mc:AlternateContent>
  <xr:revisionPtr revIDLastSave="238" documentId="13_ncr:1_{9819E6B2-CE36-4C2E-A994-58136304C13A}" xr6:coauthVersionLast="47" xr6:coauthVersionMax="47" xr10:uidLastSave="{C26CF685-AC3A-474C-8E0E-EB3AD51FD3D5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11" l="1"/>
  <c r="F27" i="11"/>
  <c r="F26" i="11"/>
  <c r="F48" i="11"/>
  <c r="F9" i="11"/>
  <c r="F8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8" i="11"/>
  <c r="F29" i="11"/>
  <c r="F30" i="11"/>
  <c r="F31" i="11"/>
  <c r="F32" i="11"/>
  <c r="F33" i="11"/>
  <c r="F35" i="11"/>
  <c r="F36" i="11"/>
  <c r="F37" i="11"/>
  <c r="F38" i="11"/>
  <c r="F39" i="11"/>
  <c r="F40" i="11"/>
  <c r="F41" i="11"/>
  <c r="F42" i="11"/>
  <c r="F43" i="11"/>
  <c r="F44" i="11"/>
  <c r="F45" i="11"/>
  <c r="F47" i="11"/>
  <c r="F49" i="11"/>
  <c r="F50" i="11"/>
  <c r="F51" i="11"/>
  <c r="E52" i="11"/>
  <c r="E53" i="11"/>
  <c r="E54" i="11"/>
</calcChain>
</file>

<file path=xl/sharedStrings.xml><?xml version="1.0" encoding="utf-8"?>
<sst xmlns="http://schemas.openxmlformats.org/spreadsheetml/2006/main" count="111" uniqueCount="80">
  <si>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</si>
  <si>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</si>
  <si>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</si>
  <si>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</si>
  <si>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</si>
  <si>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</si>
  <si>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</si>
  <si>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</si>
  <si>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</si>
  <si>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määramisel lähtutakse EVS-EN 13285:2010 ja EVS-EN 13242:2006+A1:2008 standardi nõuetest.</t>
  </si>
  <si>
    <t>tk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</si>
  <si>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</si>
  <si>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</si>
  <si>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</si>
  <si>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</si>
  <si>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</si>
  <si>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Koordinaatidega seotud teostusjoonise koostamine (RMK nõuete kohane ja digitaalne)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</si>
  <si>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</si>
  <si>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</si>
  <si>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Ehitustööde ajaks ajutise liikluse korraldamine ja liiklusmärkide paigaldus</t>
  </si>
  <si>
    <t>1 kompl.</t>
  </si>
  <si>
    <t>Lisa 1 - Hinnapakkumuse vorm hankes "Viru raba õpperaja parkla rajamine"</t>
  </si>
  <si>
    <t xml:space="preserve">Objekti mõõdistamine ja märkimistööd </t>
  </si>
  <si>
    <t>objekt</t>
  </si>
  <si>
    <t>tm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</si>
  <si>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  <r>
      <rPr>
        <sz val="8"/>
        <color theme="1"/>
        <rFont val="Arial"/>
        <family val="2"/>
        <charset val="186"/>
      </rPr>
      <t xml:space="preserve">  </t>
    </r>
  </si>
  <si>
    <t xml:space="preserve">Kasvupinnase eemaldamine  </t>
  </si>
  <si>
    <t xml:space="preserve">Uute kraavide kaevamine  </t>
  </si>
  <si>
    <t>m</t>
  </si>
  <si>
    <t xml:space="preserve">Kraavide puhastamine  </t>
  </si>
  <si>
    <t xml:space="preserve">m  </t>
  </si>
  <si>
    <t xml:space="preserve">Mulde nõlvade planeerimine ja tihendamine  </t>
  </si>
  <si>
    <t xml:space="preserve">Mulde aluspinna planeerimine ja tihendamine  </t>
  </si>
  <si>
    <t>Erosioonitõkkematti paigaldamine (koos murukülviga)</t>
  </si>
  <si>
    <t>Geotekstiili (Deklareeritud tõmbetugevus MD/CMD ≥15 kN/m, mittekootud), paigaldamine tihendatud ja profileeritud muldkehale</t>
  </si>
  <si>
    <t>Killustikaluse (lubjakivikillustik) fr 32/63 kiilutud fr 12/16 kuluga 25kg/m² ja kiilutud fr 8/12 kuluga 15kg/m² rajamine (parkla) (h=25 cm) (+materjal ja vedu karjäärist)</t>
  </si>
  <si>
    <t>Tihedast asfaltbetoonist AC 16 surf katte rajamine, H=4cm (+materjal ja vedu)</t>
  </si>
  <si>
    <t>Tihedast asfaltbetoonist AC 32 base katte rajamine, H=7cm (+materjal ja vedu)</t>
  </si>
  <si>
    <t>Peenarde kindlustamine (Purustatud kruusast Positsioon nr. 6), H=11cm (+materjal ja vedu karjäärist)</t>
  </si>
  <si>
    <t>Betoonäärekivide (15x30cm) paigaldamine</t>
  </si>
  <si>
    <t xml:space="preserve">Di 400mm plasttruubi torustiku, tüüp 40-PT, ehitamine (gofreeritud, Sn8) </t>
  </si>
  <si>
    <t>Truubi otste kindlustamine munakividega.</t>
  </si>
  <si>
    <t xml:space="preserve">tk  </t>
  </si>
  <si>
    <t>Tähispostide paigaldamine</t>
  </si>
  <si>
    <t>Muru kasvualuse (h=10sm) rajamine ja külv (Seemne kulu 2-2,5 kg/100 m²)</t>
  </si>
  <si>
    <t>Mets kibuvits kasvualuse rajamine (sh. multšimine) ja istutamine (ohutussaartel)</t>
  </si>
  <si>
    <t xml:space="preserve">Pikivuugi kruntimine vuugiliimiga (ülemine kiht), kulu 80 g/m </t>
  </si>
  <si>
    <t>Vuugi kruntimine sitke naftabituumeniga (alumine kiht), kulu 100 g/m</t>
  </si>
  <si>
    <t>Ehitustööde järgselt EU rahastuse infotahvli paigaldus</t>
  </si>
  <si>
    <t>Truubi otste kindlustamine erosioonitõkkemattiga (koos murukülviga) kõnnitee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</si>
  <si>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</si>
  <si>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</si>
  <si>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Imbkraavide rajamine</t>
  </si>
  <si>
    <t>Killustikaluse (lubjakivikillustik) fr 16/32 kiilutud fr 8/12 kuluga 15kg/m² rajamine (kõnnitee) (h=15 cm) (+materjal ja vedu karjäärist)</t>
  </si>
  <si>
    <t>Teemärgistus termovaluplastikuga, parkimiskohad (valge)</t>
  </si>
  <si>
    <t>Teemärgistus termovaluplastikuga, nooled nr 951 (valge)</t>
  </si>
  <si>
    <t>Teemärgistus termovaluplastikuga, parkimiskeeld (kollane)</t>
  </si>
  <si>
    <t>Teemärgistus termovaluplastikuga, inva kohtade märgistus (valge)</t>
  </si>
  <si>
    <t>jm</t>
  </si>
  <si>
    <t>Immutatud puitpiire 200x200mm, postide vahekaugus 2,5 m </t>
  </si>
  <si>
    <t xml:space="preserve">Immutatud puitpiirde postid 150x150mm (koos SBS kattega), posti pikkus 1,3m 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</si>
  <si>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</si>
  <si>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</si>
  <si>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</si>
  <si>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</si>
  <si>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</si>
  <si>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 Truubi otsakute ehitamisel, nõlvade kindlustamisel jm. võib kasutada ainult erosioonitõkke matti, mis koosneb 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</si>
  <si>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</si>
  <si>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</si>
  <si>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</si>
  <si>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 xml:space="preserve">******* Objektil peab olema tagatud ajakohane ajutine liikluskorraldus paigaldatud ajutiste liiklusmärkidega nr 158 „Teetööd“, nr 331 </t>
  </si>
  <si>
    <t>Liiklusmärkide nr 331 (2tk), 521, 221 ja 575b (2tk) komplektid koos paigaldamisega (I suurusgrupp)</t>
  </si>
  <si>
    <t>Lisateabetahvlite nr 831 ja 832 komplektid koos paigaldamisega paigaldatud märkidele</t>
  </si>
  <si>
    <t>Tekstilise juhatusmärgi (Viru raba info) komplekt koos paigaldamisega</t>
  </si>
  <si>
    <t>Olemasoleva katte tasandusfreesimine (h=5cm)</t>
  </si>
  <si>
    <t>Dreenkihi rajamine kõnniteel koos tihendamisega, h=20sm, (Kf=1,0m/ööp) (+materjal ja vedu karjäärist)</t>
  </si>
  <si>
    <t>Dreenkihi rajamine parklas koos tihendamisega, h=30sm, (Kf=1,0m/ööp) (+materjal ja vedu karjäärist)</t>
  </si>
  <si>
    <t>Muldekeha ehitamine juurdeveetavast pinnasest filtr.m ≥0,2m/ööp. (varieeruv h=100sm) (+materjal ja vedu karjäärist)</t>
  </si>
  <si>
    <t xml:space="preserve">Ehitusplatsi aluse maa-ala raadamine võsast ja puudest koos kokkuveoga (200m) ja ladustamisega </t>
  </si>
  <si>
    <t>Parkimisplatsi aluse maa-ala ja kõnnitee aluse maa-ala juurimine koos kändude ja raiejäätmete utiliseerimisega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</si>
</sst>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2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sz val="8"/>
      <name val="Arial"/>
      <family val="2"/>
    </font>
    <font>
      <vertAlign val="superscript"/>
      <sz val="8"/>
      <color theme="1"/>
      <name val="Arial"/>
      <family val="2"/>
      <charset val="186"/>
    </font>
    <font>
      <vertAlign val="superscript"/>
      <sz val="8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6" fillId="0" borderId="0"/>
    <xf numFmtId="0" fontId="1" fillId="0" borderId="0"/>
    <xf numFmtId="0" fontId="1" fillId="0" borderId="0">
      <alignment wrapText="1"/>
    </xf>
  </cellStyleXfs>
  <cellXfs count="75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right" vertical="center" wrapText="1"/>
    </xf>
    <xf numFmtId="4" fontId="2" fillId="0" borderId="23" xfId="0" applyNumberFormat="1" applyFont="1" applyBorder="1" applyAlignment="1">
      <alignment horizontal="right" vertical="center"/>
    </xf>
    <xf numFmtId="4" fontId="2" fillId="0" borderId="21" xfId="0" applyNumberFormat="1" applyFont="1" applyBorder="1" applyAlignment="1">
      <alignment horizontal="right" vertical="center" wrapText="1"/>
    </xf>
    <xf numFmtId="0" fontId="29" fillId="24" borderId="14" xfId="0" applyFont="1" applyFill="1" applyBorder="1" applyAlignment="1">
      <alignment horizontal="center" vertical="center"/>
    </xf>
    <xf numFmtId="0" fontId="28" fillId="0" borderId="14" xfId="0" applyFont="1" applyBorder="1" applyAlignment="1">
      <alignment horizontal="center" vertical="center" wrapText="1"/>
    </xf>
    <xf numFmtId="1" fontId="28" fillId="0" borderId="14" xfId="0" applyNumberFormat="1" applyFont="1" applyBorder="1" applyAlignment="1">
      <alignment vertical="center"/>
    </xf>
    <xf numFmtId="0" fontId="28" fillId="0" borderId="14" xfId="0" applyFont="1" applyBorder="1" applyAlignment="1">
      <alignment horizontal="center" vertical="center"/>
    </xf>
    <xf numFmtId="164" fontId="28" fillId="0" borderId="14" xfId="0" applyNumberFormat="1" applyFont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8" fillId="0" borderId="14" xfId="0" applyFont="1" applyBorder="1" applyAlignment="1">
      <alignment horizontal="justify" vertical="center" wrapText="1"/>
    </xf>
    <xf numFmtId="0" fontId="28" fillId="0" borderId="14" xfId="0" applyFont="1" applyBorder="1" applyAlignment="1">
      <alignment horizontal="left" vertical="center" wrapText="1"/>
    </xf>
    <xf numFmtId="0" fontId="29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9" fillId="0" borderId="14" xfId="0" applyFont="1" applyBorder="1" applyAlignment="1">
      <alignment horizontal="left" vertical="center" wrapText="1"/>
    </xf>
    <xf numFmtId="0" fontId="28" fillId="0" borderId="14" xfId="0" applyFont="1" applyBorder="1" applyAlignment="1">
      <alignment vertical="center" wrapText="1"/>
    </xf>
    <xf numFmtId="0" fontId="28" fillId="0" borderId="23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</cellXfs>
  <cellStyles count="7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"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236220</xdr:colOff>
      <xdr:row>0</xdr:row>
      <xdr:rowOff>396240</xdr:rowOff>
    </xdr:from>
    <xdr:to>
      <xdr:col>5</xdr:col>
      <xdr:colOff>422275</xdr:colOff>
      <xdr:row>2</xdr:row>
      <xdr:rowOff>57785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B50DD08E-856F-C35E-1487-F626EF7D7F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4860" y="396240"/>
          <a:ext cx="1359535" cy="682625"/>
        </a:xfrm>
        <a:prstGeom prst="rect">
          <a:avLst/>
        </a:prstGeom>
        <a:noFill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68"/>
  <sheetViews>
    <sheetView tabSelected="1" workbookViewId="0">
      <selection activeCell="A52" sqref="A52"/>
    </sheetView>
  </sheetViews>
  <sheetFormatPr defaultColWidth="9.109375" defaultRowHeight="10.199999999999999" x14ac:dyDescent="0.25"/>
  <cols>
    <col min="1" max="1" width="3.33203125" style="3" customWidth="1"/>
    <col min="2" max="2" width="53.109375" style="36" customWidth="1"/>
    <col min="3" max="3" width="7.109375" style="3" customWidth="1"/>
    <col min="4" max="4" width="8.5546875" style="8" customWidth="1"/>
    <col min="5" max="6" width="8.5546875" style="6" customWidth="1"/>
    <col min="7" max="7" width="8.5546875" style="1" customWidth="1"/>
    <col min="8" max="16384" width="9.109375" style="1"/>
  </cols>
  <sheetData>
    <row r="1" spans="1:50" s="17" customFormat="1" ht="45.6" customHeight="1" x14ac:dyDescent="0.25">
      <c r="A1" s="58" t="s">
        <v>21</v>
      </c>
      <c r="B1" s="59"/>
      <c r="C1" s="59"/>
      <c r="D1" s="59"/>
      <c r="E1" s="59"/>
      <c r="F1" s="59"/>
    </row>
    <row r="2" spans="1:50" s="17" customFormat="1" ht="34.799999999999997" customHeight="1" x14ac:dyDescent="0.25">
      <c r="A2" s="3"/>
      <c r="B2" s="36"/>
      <c r="C2" s="3"/>
      <c r="D2" s="8"/>
      <c r="E2" s="6"/>
      <c r="F2" s="6"/>
    </row>
    <row r="3" spans="1:50" s="17" customFormat="1" ht="15" x14ac:dyDescent="0.25">
      <c r="A3" s="5" t="s">
        <v>11</v>
      </c>
      <c r="B3" s="36"/>
      <c r="C3" s="3"/>
      <c r="D3" s="8"/>
      <c r="E3" s="6"/>
      <c r="F3" s="6"/>
    </row>
    <row r="4" spans="1:50" ht="10.8" thickBot="1" x14ac:dyDescent="0.3"/>
    <row r="5" spans="1:50" s="4" customFormat="1" ht="12.75" customHeight="1" x14ac:dyDescent="0.25">
      <c r="A5" s="60" t="s">
        <v>3</v>
      </c>
      <c r="B5" s="63" t="s">
        <v>1</v>
      </c>
      <c r="C5" s="63" t="s">
        <v>4</v>
      </c>
      <c r="D5" s="72" t="s">
        <v>5</v>
      </c>
      <c r="E5" s="66" t="s">
        <v>6</v>
      </c>
      <c r="F5" s="69" t="s">
        <v>7</v>
      </c>
    </row>
    <row r="6" spans="1:50" s="4" customFormat="1" ht="13.2" x14ac:dyDescent="0.25">
      <c r="A6" s="61"/>
      <c r="B6" s="64"/>
      <c r="C6" s="64"/>
      <c r="D6" s="73"/>
      <c r="E6" s="67"/>
      <c r="F6" s="70"/>
      <c r="G6" s="1"/>
      <c r="H6" s="1"/>
      <c r="I6" s="1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</row>
    <row r="7" spans="1:50" s="4" customFormat="1" ht="12.75" customHeight="1" thickBot="1" x14ac:dyDescent="0.3">
      <c r="A7" s="62"/>
      <c r="B7" s="65"/>
      <c r="C7" s="65"/>
      <c r="D7" s="74"/>
      <c r="E7" s="68"/>
      <c r="F7" s="71"/>
      <c r="G7" s="1"/>
      <c r="H7" s="1"/>
      <c r="I7" s="1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</row>
    <row r="8" spans="1:50" s="4" customFormat="1" ht="10.8" customHeight="1" x14ac:dyDescent="0.25">
      <c r="A8" s="22">
        <v>1</v>
      </c>
      <c r="B8" s="37" t="s">
        <v>22</v>
      </c>
      <c r="C8" s="30" t="s">
        <v>23</v>
      </c>
      <c r="D8" s="31">
        <v>1</v>
      </c>
      <c r="E8" s="23"/>
      <c r="F8" s="24">
        <f t="shared" ref="F8" si="0">SUM(D8*E8)</f>
        <v>0</v>
      </c>
      <c r="G8" s="1"/>
      <c r="H8" s="1"/>
      <c r="I8" s="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</row>
    <row r="9" spans="1:50" s="4" customFormat="1" ht="21.6" customHeight="1" x14ac:dyDescent="0.25">
      <c r="A9" s="11">
        <v>2</v>
      </c>
      <c r="B9" s="38" t="s">
        <v>78</v>
      </c>
      <c r="C9" s="32" t="s">
        <v>24</v>
      </c>
      <c r="D9" s="31">
        <v>10</v>
      </c>
      <c r="E9" s="9"/>
      <c r="F9" s="10">
        <f t="shared" ref="F9:F11" si="1">SUM(D9*E9)</f>
        <v>0</v>
      </c>
      <c r="G9" s="1"/>
      <c r="H9" s="1"/>
      <c r="I9" s="1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</row>
    <row r="10" spans="1:50" s="4" customFormat="1" ht="21.6" customHeight="1" x14ac:dyDescent="0.25">
      <c r="A10" s="11">
        <v>3</v>
      </c>
      <c r="B10" s="38" t="s">
        <v>79</v>
      </c>
      <c r="C10" s="30" t="s">
        <v>50</v>
      </c>
      <c r="D10" s="20">
        <v>8000</v>
      </c>
      <c r="E10" s="9"/>
      <c r="F10" s="10">
        <f t="shared" si="1"/>
        <v>0</v>
      </c>
      <c r="G10" s="1"/>
      <c r="H10" s="1"/>
      <c r="I10" s="1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</row>
    <row r="11" spans="1:50" s="4" customFormat="1" ht="10.8" customHeight="1" x14ac:dyDescent="0.25">
      <c r="A11" s="11">
        <v>4</v>
      </c>
      <c r="B11" s="37" t="s">
        <v>26</v>
      </c>
      <c r="C11" s="30" t="s">
        <v>51</v>
      </c>
      <c r="D11" s="20">
        <v>1519</v>
      </c>
      <c r="E11" s="9"/>
      <c r="F11" s="10">
        <f t="shared" si="1"/>
        <v>0</v>
      </c>
      <c r="G11" s="1"/>
      <c r="H11" s="1"/>
      <c r="I11" s="1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</row>
    <row r="12" spans="1:50" s="4" customFormat="1" ht="10.8" customHeight="1" x14ac:dyDescent="0.25">
      <c r="A12" s="11">
        <v>5</v>
      </c>
      <c r="B12" s="38" t="s">
        <v>27</v>
      </c>
      <c r="C12" s="30" t="s">
        <v>28</v>
      </c>
      <c r="D12" s="20">
        <v>31</v>
      </c>
      <c r="E12" s="9"/>
      <c r="F12" s="10">
        <f t="shared" ref="F12:F22" si="2">SUM(D12*E12)</f>
        <v>0</v>
      </c>
      <c r="G12" s="1"/>
      <c r="H12" s="1"/>
      <c r="I12" s="1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</row>
    <row r="13" spans="1:50" s="4" customFormat="1" ht="10.8" customHeight="1" x14ac:dyDescent="0.25">
      <c r="A13" s="11">
        <v>6</v>
      </c>
      <c r="B13" s="38" t="s">
        <v>52</v>
      </c>
      <c r="C13" s="30" t="s">
        <v>28</v>
      </c>
      <c r="D13" s="20">
        <v>107</v>
      </c>
      <c r="E13" s="9"/>
      <c r="F13" s="10">
        <f t="shared" ref="F13:F14" si="3">SUM(D13*E13)</f>
        <v>0</v>
      </c>
      <c r="G13" s="1"/>
      <c r="H13" s="1"/>
      <c r="I13" s="1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</row>
    <row r="14" spans="1:50" s="4" customFormat="1" ht="10.8" customHeight="1" x14ac:dyDescent="0.25">
      <c r="A14" s="11">
        <v>7</v>
      </c>
      <c r="B14" s="37" t="s">
        <v>29</v>
      </c>
      <c r="C14" s="30" t="s">
        <v>28</v>
      </c>
      <c r="D14" s="20">
        <v>135</v>
      </c>
      <c r="E14" s="9"/>
      <c r="F14" s="10">
        <f t="shared" si="3"/>
        <v>0</v>
      </c>
      <c r="G14" s="1"/>
      <c r="H14" s="1"/>
      <c r="I14" s="1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</row>
    <row r="15" spans="1:50" s="4" customFormat="1" ht="21.6" customHeight="1" x14ac:dyDescent="0.25">
      <c r="A15" s="11">
        <v>8</v>
      </c>
      <c r="B15" s="39" t="s">
        <v>77</v>
      </c>
      <c r="C15" s="30" t="s">
        <v>51</v>
      </c>
      <c r="D15" s="20">
        <v>6076</v>
      </c>
      <c r="E15" s="9"/>
      <c r="F15" s="10">
        <f t="shared" ref="F15:F20" si="4">SUM(D15*E15)</f>
        <v>0</v>
      </c>
      <c r="G15" s="1"/>
      <c r="H15" s="1"/>
      <c r="I15" s="1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</row>
    <row r="16" spans="1:50" s="4" customFormat="1" ht="21.6" customHeight="1" x14ac:dyDescent="0.25">
      <c r="A16" s="11">
        <v>9</v>
      </c>
      <c r="B16" s="37" t="s">
        <v>75</v>
      </c>
      <c r="C16" s="30" t="s">
        <v>50</v>
      </c>
      <c r="D16" s="20">
        <v>717</v>
      </c>
      <c r="E16" s="9"/>
      <c r="F16" s="10">
        <f t="shared" si="4"/>
        <v>0</v>
      </c>
      <c r="G16" s="1"/>
      <c r="H16" s="1"/>
      <c r="I16" s="1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</row>
    <row r="17" spans="1:50" s="4" customFormat="1" ht="21.6" customHeight="1" x14ac:dyDescent="0.25">
      <c r="A17" s="11">
        <v>10</v>
      </c>
      <c r="B17" s="37" t="s">
        <v>76</v>
      </c>
      <c r="C17" s="30" t="s">
        <v>50</v>
      </c>
      <c r="D17" s="20">
        <v>5352</v>
      </c>
      <c r="E17" s="9"/>
      <c r="F17" s="10">
        <f t="shared" si="4"/>
        <v>0</v>
      </c>
      <c r="G17" s="1"/>
      <c r="H17" s="1"/>
      <c r="I17" s="1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</row>
    <row r="18" spans="1:50" s="4" customFormat="1" ht="10.8" customHeight="1" x14ac:dyDescent="0.25">
      <c r="A18" s="11">
        <v>11</v>
      </c>
      <c r="B18" s="38" t="s">
        <v>31</v>
      </c>
      <c r="C18" s="30" t="s">
        <v>50</v>
      </c>
      <c r="D18" s="20">
        <v>1637</v>
      </c>
      <c r="E18" s="9"/>
      <c r="F18" s="10">
        <f t="shared" si="4"/>
        <v>0</v>
      </c>
      <c r="G18" s="1"/>
      <c r="H18" s="1"/>
      <c r="I18" s="1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</row>
    <row r="19" spans="1:50" s="4" customFormat="1" ht="10.8" customHeight="1" x14ac:dyDescent="0.25">
      <c r="A19" s="11">
        <v>12</v>
      </c>
      <c r="B19" s="38" t="s">
        <v>32</v>
      </c>
      <c r="C19" s="30" t="s">
        <v>50</v>
      </c>
      <c r="D19" s="20">
        <v>7900</v>
      </c>
      <c r="E19" s="9"/>
      <c r="F19" s="10">
        <f t="shared" si="4"/>
        <v>0</v>
      </c>
      <c r="G19" s="1"/>
      <c r="H19" s="1"/>
      <c r="I19" s="1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</row>
    <row r="20" spans="1:50" s="4" customFormat="1" ht="10.8" customHeight="1" x14ac:dyDescent="0.25">
      <c r="A20" s="11">
        <v>13</v>
      </c>
      <c r="B20" s="37" t="s">
        <v>33</v>
      </c>
      <c r="C20" s="30" t="s">
        <v>50</v>
      </c>
      <c r="D20" s="20">
        <v>1637</v>
      </c>
      <c r="E20" s="9"/>
      <c r="F20" s="10">
        <f t="shared" si="4"/>
        <v>0</v>
      </c>
      <c r="G20" s="1"/>
      <c r="H20" s="1"/>
      <c r="I20" s="1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</row>
    <row r="21" spans="1:50" s="4" customFormat="1" ht="21.6" customHeight="1" x14ac:dyDescent="0.25">
      <c r="A21" s="11">
        <v>14</v>
      </c>
      <c r="B21" s="37" t="s">
        <v>34</v>
      </c>
      <c r="C21" s="30" t="s">
        <v>50</v>
      </c>
      <c r="D21" s="20">
        <v>6454</v>
      </c>
      <c r="E21" s="9"/>
      <c r="F21" s="10">
        <f t="shared" si="2"/>
        <v>0</v>
      </c>
      <c r="G21" s="1"/>
      <c r="H21" s="1"/>
      <c r="I21" s="1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</row>
    <row r="22" spans="1:50" s="4" customFormat="1" ht="10.8" customHeight="1" x14ac:dyDescent="0.25">
      <c r="A22" s="11">
        <v>15</v>
      </c>
      <c r="B22" s="38" t="s">
        <v>74</v>
      </c>
      <c r="C22" s="30" t="s">
        <v>50</v>
      </c>
      <c r="D22" s="20">
        <v>21</v>
      </c>
      <c r="E22" s="9"/>
      <c r="F22" s="10">
        <f t="shared" si="2"/>
        <v>0</v>
      </c>
      <c r="G22" s="1"/>
      <c r="H22" s="1"/>
      <c r="I22" s="1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</row>
    <row r="23" spans="1:50" s="4" customFormat="1" ht="21.6" customHeight="1" x14ac:dyDescent="0.25">
      <c r="A23" s="11">
        <v>16</v>
      </c>
      <c r="B23" s="37" t="s">
        <v>35</v>
      </c>
      <c r="C23" s="30" t="s">
        <v>50</v>
      </c>
      <c r="D23" s="20">
        <v>5148</v>
      </c>
      <c r="E23" s="9"/>
      <c r="F23" s="10">
        <f t="shared" ref="F23:F41" si="5">SUM(D23*E23)</f>
        <v>0</v>
      </c>
      <c r="G23" s="1"/>
      <c r="H23" s="1"/>
      <c r="I23" s="1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</row>
    <row r="24" spans="1:50" s="4" customFormat="1" ht="21.6" customHeight="1" x14ac:dyDescent="0.25">
      <c r="A24" s="11">
        <v>17</v>
      </c>
      <c r="B24" s="37" t="s">
        <v>53</v>
      </c>
      <c r="C24" s="30" t="s">
        <v>50</v>
      </c>
      <c r="D24" s="20">
        <v>585</v>
      </c>
      <c r="E24" s="9"/>
      <c r="F24" s="10">
        <f t="shared" ref="F24:F31" si="6">SUM(D24*E24)</f>
        <v>0</v>
      </c>
      <c r="G24" s="1"/>
      <c r="H24" s="1"/>
      <c r="I24" s="1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</row>
    <row r="25" spans="1:50" s="4" customFormat="1" ht="10.8" customHeight="1" x14ac:dyDescent="0.25">
      <c r="A25" s="11">
        <v>18</v>
      </c>
      <c r="B25" s="37" t="s">
        <v>36</v>
      </c>
      <c r="C25" s="30" t="s">
        <v>50</v>
      </c>
      <c r="D25" s="20">
        <v>4392</v>
      </c>
      <c r="E25" s="9"/>
      <c r="F25" s="10">
        <f t="shared" si="6"/>
        <v>0</v>
      </c>
      <c r="G25" s="1"/>
      <c r="H25" s="1"/>
      <c r="I25" s="1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</row>
    <row r="26" spans="1:50" s="4" customFormat="1" ht="10.8" customHeight="1" x14ac:dyDescent="0.25">
      <c r="A26" s="11">
        <v>19</v>
      </c>
      <c r="B26" s="37" t="s">
        <v>37</v>
      </c>
      <c r="C26" s="30" t="s">
        <v>50</v>
      </c>
      <c r="D26" s="20">
        <v>4427</v>
      </c>
      <c r="E26" s="9"/>
      <c r="F26" s="10">
        <f>SUM(D26*E26)</f>
        <v>0</v>
      </c>
      <c r="G26" s="1"/>
      <c r="H26" s="1"/>
      <c r="I26" s="1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</row>
    <row r="27" spans="1:50" s="4" customFormat="1" ht="10.8" customHeight="1" x14ac:dyDescent="0.25">
      <c r="A27" s="11">
        <v>20</v>
      </c>
      <c r="B27" s="40" t="s">
        <v>46</v>
      </c>
      <c r="C27" s="34" t="s">
        <v>28</v>
      </c>
      <c r="D27" s="35">
        <v>40</v>
      </c>
      <c r="E27" s="9"/>
      <c r="F27" s="10">
        <f>SUM(D27*E27)</f>
        <v>0</v>
      </c>
      <c r="G27" s="1"/>
      <c r="H27" s="1"/>
      <c r="I27" s="1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</row>
    <row r="28" spans="1:50" s="4" customFormat="1" ht="10.8" customHeight="1" x14ac:dyDescent="0.25">
      <c r="A28" s="11">
        <v>21</v>
      </c>
      <c r="B28" s="40" t="s">
        <v>47</v>
      </c>
      <c r="C28" s="34" t="s">
        <v>28</v>
      </c>
      <c r="D28" s="35">
        <v>40</v>
      </c>
      <c r="E28" s="9"/>
      <c r="F28" s="10">
        <f t="shared" ref="F28" si="7">SUM(D28*E28)</f>
        <v>0</v>
      </c>
      <c r="G28" s="1"/>
      <c r="H28" s="1"/>
      <c r="I28" s="1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</row>
    <row r="29" spans="1:50" s="4" customFormat="1" ht="21.6" customHeight="1" x14ac:dyDescent="0.25">
      <c r="A29" s="11">
        <v>22</v>
      </c>
      <c r="B29" s="37" t="s">
        <v>38</v>
      </c>
      <c r="C29" s="30" t="s">
        <v>50</v>
      </c>
      <c r="D29" s="20">
        <v>192</v>
      </c>
      <c r="E29" s="9"/>
      <c r="F29" s="10">
        <f t="shared" si="6"/>
        <v>0</v>
      </c>
      <c r="G29" s="1"/>
      <c r="H29" s="1"/>
      <c r="I29" s="1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</row>
    <row r="30" spans="1:50" s="4" customFormat="1" ht="10.8" customHeight="1" x14ac:dyDescent="0.25">
      <c r="A30" s="11">
        <v>23</v>
      </c>
      <c r="B30" s="37" t="s">
        <v>39</v>
      </c>
      <c r="C30" s="30" t="s">
        <v>30</v>
      </c>
      <c r="D30" s="20">
        <v>239</v>
      </c>
      <c r="E30" s="9"/>
      <c r="F30" s="10">
        <f t="shared" si="6"/>
        <v>0</v>
      </c>
      <c r="G30" s="1"/>
      <c r="H30" s="1"/>
      <c r="I30" s="1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</row>
    <row r="31" spans="1:50" s="4" customFormat="1" ht="10.8" customHeight="1" x14ac:dyDescent="0.25">
      <c r="A31" s="11">
        <v>24</v>
      </c>
      <c r="B31" s="37" t="s">
        <v>40</v>
      </c>
      <c r="C31" s="30" t="s">
        <v>30</v>
      </c>
      <c r="D31" s="31">
        <v>42</v>
      </c>
      <c r="E31" s="9"/>
      <c r="F31" s="10">
        <f t="shared" si="6"/>
        <v>0</v>
      </c>
      <c r="G31" s="1"/>
      <c r="H31" s="1"/>
      <c r="I31" s="1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</row>
    <row r="32" spans="1:50" s="4" customFormat="1" ht="10.8" customHeight="1" x14ac:dyDescent="0.25">
      <c r="A32" s="11">
        <v>25</v>
      </c>
      <c r="B32" s="37" t="s">
        <v>41</v>
      </c>
      <c r="C32" s="30" t="s">
        <v>42</v>
      </c>
      <c r="D32" s="31">
        <v>4</v>
      </c>
      <c r="E32" s="9"/>
      <c r="F32" s="10">
        <f t="shared" si="5"/>
        <v>0</v>
      </c>
      <c r="G32" s="1"/>
      <c r="H32" s="1"/>
      <c r="I32" s="1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</row>
    <row r="33" spans="1:50" s="4" customFormat="1" ht="10.8" customHeight="1" x14ac:dyDescent="0.25">
      <c r="A33" s="11">
        <v>26</v>
      </c>
      <c r="B33" s="37" t="s">
        <v>49</v>
      </c>
      <c r="C33" s="30" t="s">
        <v>42</v>
      </c>
      <c r="D33" s="31">
        <v>4</v>
      </c>
      <c r="E33" s="9"/>
      <c r="F33" s="10">
        <f t="shared" ref="F33" si="8">SUM(D33*E33)</f>
        <v>0</v>
      </c>
      <c r="G33" s="1"/>
      <c r="H33" s="1"/>
      <c r="I33" s="1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</row>
    <row r="34" spans="1:50" s="4" customFormat="1" ht="10.8" customHeight="1" x14ac:dyDescent="0.25">
      <c r="A34" s="11">
        <v>27</v>
      </c>
      <c r="B34" s="37" t="s">
        <v>59</v>
      </c>
      <c r="C34" s="30" t="s">
        <v>58</v>
      </c>
      <c r="D34" s="31">
        <v>245</v>
      </c>
      <c r="E34" s="9"/>
      <c r="F34" s="10">
        <f>SUM(D34*E34)</f>
        <v>0</v>
      </c>
      <c r="G34" s="1"/>
      <c r="H34" s="1"/>
      <c r="I34" s="1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</row>
    <row r="35" spans="1:50" s="4" customFormat="1" ht="10.8" customHeight="1" x14ac:dyDescent="0.25">
      <c r="A35" s="11">
        <v>28</v>
      </c>
      <c r="B35" s="37" t="s">
        <v>60</v>
      </c>
      <c r="C35" s="30" t="s">
        <v>10</v>
      </c>
      <c r="D35" s="31">
        <v>106</v>
      </c>
      <c r="E35" s="9"/>
      <c r="F35" s="10">
        <f t="shared" ref="F35" si="9">SUM(D35*E35)</f>
        <v>0</v>
      </c>
      <c r="G35" s="1"/>
      <c r="H35" s="1"/>
      <c r="I35" s="1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</row>
    <row r="36" spans="1:50" s="4" customFormat="1" ht="21.6" customHeight="1" x14ac:dyDescent="0.25">
      <c r="A36" s="11">
        <v>29</v>
      </c>
      <c r="B36" s="39" t="s">
        <v>71</v>
      </c>
      <c r="C36" s="29" t="s">
        <v>20</v>
      </c>
      <c r="D36" s="31">
        <v>6</v>
      </c>
      <c r="E36" s="9"/>
      <c r="F36" s="10">
        <f t="shared" si="5"/>
        <v>0</v>
      </c>
      <c r="G36" s="1"/>
      <c r="H36" s="1"/>
      <c r="I36" s="1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</row>
    <row r="37" spans="1:50" s="4" customFormat="1" ht="21.6" customHeight="1" x14ac:dyDescent="0.25">
      <c r="A37" s="11">
        <v>30</v>
      </c>
      <c r="B37" s="41" t="s">
        <v>72</v>
      </c>
      <c r="C37" s="29" t="s">
        <v>20</v>
      </c>
      <c r="D37" s="31">
        <v>2</v>
      </c>
      <c r="E37" s="9"/>
      <c r="F37" s="10">
        <f t="shared" si="5"/>
        <v>0</v>
      </c>
      <c r="G37" s="1"/>
      <c r="H37" s="1"/>
      <c r="I37" s="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</row>
    <row r="38" spans="1:50" s="4" customFormat="1" ht="10.8" customHeight="1" x14ac:dyDescent="0.25">
      <c r="A38" s="11">
        <v>31</v>
      </c>
      <c r="B38" s="37" t="s">
        <v>73</v>
      </c>
      <c r="C38" s="30" t="s">
        <v>25</v>
      </c>
      <c r="D38" s="31">
        <v>1</v>
      </c>
      <c r="E38" s="9"/>
      <c r="F38" s="10">
        <f t="shared" si="5"/>
        <v>0</v>
      </c>
      <c r="G38" s="1"/>
      <c r="H38" s="1"/>
      <c r="I38" s="1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</row>
    <row r="39" spans="1:50" s="4" customFormat="1" ht="10.8" customHeight="1" x14ac:dyDescent="0.25">
      <c r="A39" s="11">
        <v>32</v>
      </c>
      <c r="B39" s="37" t="s">
        <v>54</v>
      </c>
      <c r="C39" s="30" t="s">
        <v>25</v>
      </c>
      <c r="D39" s="33">
        <v>57.4</v>
      </c>
      <c r="E39" s="9"/>
      <c r="F39" s="10">
        <f t="shared" si="5"/>
        <v>0</v>
      </c>
      <c r="G39" s="1"/>
      <c r="H39" s="1"/>
      <c r="I39" s="1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</row>
    <row r="40" spans="1:50" s="4" customFormat="1" ht="10.8" customHeight="1" x14ac:dyDescent="0.25">
      <c r="A40" s="11">
        <v>33</v>
      </c>
      <c r="B40" s="37" t="s">
        <v>55</v>
      </c>
      <c r="C40" s="30" t="s">
        <v>25</v>
      </c>
      <c r="D40" s="33">
        <v>8</v>
      </c>
      <c r="E40" s="9"/>
      <c r="F40" s="10">
        <f t="shared" ref="F40" si="10">SUM(D40*E40)</f>
        <v>0</v>
      </c>
      <c r="G40" s="1"/>
      <c r="H40" s="1"/>
      <c r="I40" s="1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</row>
    <row r="41" spans="1:50" s="4" customFormat="1" ht="10.8" customHeight="1" x14ac:dyDescent="0.25">
      <c r="A41" s="11">
        <v>34</v>
      </c>
      <c r="B41" s="37" t="s">
        <v>56</v>
      </c>
      <c r="C41" s="30" t="s">
        <v>25</v>
      </c>
      <c r="D41" s="33">
        <v>1.7</v>
      </c>
      <c r="E41" s="9"/>
      <c r="F41" s="10">
        <f t="shared" si="5"/>
        <v>0</v>
      </c>
      <c r="G41" s="1"/>
      <c r="H41" s="1"/>
      <c r="I41" s="1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</row>
    <row r="42" spans="1:50" s="4" customFormat="1" ht="10.8" customHeight="1" x14ac:dyDescent="0.25">
      <c r="A42" s="11">
        <v>35</v>
      </c>
      <c r="B42" s="37" t="s">
        <v>57</v>
      </c>
      <c r="C42" s="30" t="s">
        <v>10</v>
      </c>
      <c r="D42" s="31">
        <v>2</v>
      </c>
      <c r="E42" s="9"/>
      <c r="F42" s="10">
        <f t="shared" ref="F42:F45" si="11">SUM(D42*E42)</f>
        <v>0</v>
      </c>
      <c r="G42" s="1"/>
      <c r="H42" s="1"/>
      <c r="I42" s="1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</row>
    <row r="43" spans="1:50" s="4" customFormat="1" ht="10.8" customHeight="1" x14ac:dyDescent="0.25">
      <c r="A43" s="11">
        <v>36</v>
      </c>
      <c r="B43" s="37" t="s">
        <v>43</v>
      </c>
      <c r="C43" s="30" t="s">
        <v>10</v>
      </c>
      <c r="D43" s="31">
        <v>13</v>
      </c>
      <c r="E43" s="9"/>
      <c r="F43" s="10">
        <f t="shared" si="11"/>
        <v>0</v>
      </c>
      <c r="G43" s="1"/>
      <c r="H43" s="1"/>
      <c r="I43" s="1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</row>
    <row r="44" spans="1:50" s="4" customFormat="1" ht="10.8" customHeight="1" x14ac:dyDescent="0.25">
      <c r="A44" s="11">
        <v>37</v>
      </c>
      <c r="B44" s="37" t="s">
        <v>44</v>
      </c>
      <c r="C44" s="30" t="s">
        <v>50</v>
      </c>
      <c r="D44" s="31">
        <v>271</v>
      </c>
      <c r="E44" s="9"/>
      <c r="F44" s="10">
        <f t="shared" si="11"/>
        <v>0</v>
      </c>
      <c r="G44" s="1"/>
      <c r="H44" s="1"/>
      <c r="I44" s="1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</row>
    <row r="45" spans="1:50" s="4" customFormat="1" ht="10.8" customHeight="1" x14ac:dyDescent="0.25">
      <c r="A45" s="11">
        <v>38</v>
      </c>
      <c r="B45" s="37" t="s">
        <v>45</v>
      </c>
      <c r="C45" s="30" t="s">
        <v>10</v>
      </c>
      <c r="D45" s="31">
        <v>30</v>
      </c>
      <c r="E45" s="9"/>
      <c r="F45" s="10">
        <f t="shared" si="11"/>
        <v>0</v>
      </c>
      <c r="G45" s="1"/>
      <c r="H45" s="1"/>
      <c r="I45" s="1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</row>
    <row r="46" spans="1:50" s="4" customFormat="1" ht="10.8" customHeight="1" x14ac:dyDescent="0.25">
      <c r="A46" s="55" t="s">
        <v>12</v>
      </c>
      <c r="B46" s="56"/>
      <c r="C46" s="56"/>
      <c r="D46" s="56"/>
      <c r="E46" s="56"/>
      <c r="F46" s="57"/>
      <c r="G46" s="1"/>
      <c r="H46" s="1"/>
      <c r="I46" s="1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</row>
    <row r="47" spans="1:50" s="19" customFormat="1" ht="12.6" customHeight="1" x14ac:dyDescent="0.25">
      <c r="A47" s="11">
        <v>39</v>
      </c>
      <c r="B47" s="42" t="s">
        <v>13</v>
      </c>
      <c r="C47" s="14" t="s">
        <v>10</v>
      </c>
      <c r="D47" s="15">
        <v>2</v>
      </c>
      <c r="E47" s="16"/>
      <c r="F47" s="10">
        <f t="shared" ref="F47:F51" si="12">SUM(D47*E47)</f>
        <v>0</v>
      </c>
      <c r="G47" s="18"/>
      <c r="H47" s="18"/>
      <c r="I47" s="18"/>
      <c r="J47" s="18"/>
    </row>
    <row r="48" spans="1:50" s="4" customFormat="1" ht="10.8" customHeight="1" x14ac:dyDescent="0.25">
      <c r="A48" s="11">
        <v>40</v>
      </c>
      <c r="B48" s="40" t="s">
        <v>19</v>
      </c>
      <c r="C48" s="14" t="s">
        <v>15</v>
      </c>
      <c r="D48" s="20">
        <v>1</v>
      </c>
      <c r="E48" s="21"/>
      <c r="F48" s="10">
        <f>SUM(D48*E48)</f>
        <v>0</v>
      </c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</row>
    <row r="49" spans="1:198" s="19" customFormat="1" ht="10.8" customHeight="1" x14ac:dyDescent="0.25">
      <c r="A49" s="11">
        <v>41</v>
      </c>
      <c r="B49" s="40" t="s">
        <v>48</v>
      </c>
      <c r="C49" s="34" t="s">
        <v>10</v>
      </c>
      <c r="D49" s="20">
        <v>1</v>
      </c>
      <c r="E49" s="21"/>
      <c r="F49" s="10">
        <f t="shared" ref="F49" si="13">SUM(D49*E49)</f>
        <v>0</v>
      </c>
      <c r="G49" s="18"/>
      <c r="H49" s="18"/>
      <c r="I49" s="18"/>
      <c r="J49" s="18"/>
    </row>
    <row r="50" spans="1:198" s="19" customFormat="1" ht="21.6" customHeight="1" x14ac:dyDescent="0.25">
      <c r="A50" s="11">
        <v>42</v>
      </c>
      <c r="B50" s="42" t="s">
        <v>16</v>
      </c>
      <c r="C50" s="14" t="s">
        <v>10</v>
      </c>
      <c r="D50" s="15">
        <v>1</v>
      </c>
      <c r="E50" s="16"/>
      <c r="F50" s="10">
        <f t="shared" si="12"/>
        <v>0</v>
      </c>
      <c r="G50" s="18"/>
      <c r="H50" s="18"/>
      <c r="I50" s="18"/>
      <c r="J50" s="18"/>
    </row>
    <row r="51" spans="1:198" s="4" customFormat="1" ht="32.4" customHeight="1" thickBot="1" x14ac:dyDescent="0.3">
      <c r="A51" s="25">
        <v>43</v>
      </c>
      <c r="B51" s="43" t="s">
        <v>14</v>
      </c>
      <c r="C51" s="12" t="s">
        <v>15</v>
      </c>
      <c r="D51" s="26">
        <v>1</v>
      </c>
      <c r="E51" s="27"/>
      <c r="F51" s="28">
        <f t="shared" si="12"/>
        <v>0</v>
      </c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</row>
    <row r="52" spans="1:198" s="4" customFormat="1" ht="15.6" customHeight="1" x14ac:dyDescent="0.25">
      <c r="A52" s="7"/>
      <c r="B52" s="36"/>
      <c r="C52" s="45" t="s">
        <v>2</v>
      </c>
      <c r="D52" s="46"/>
      <c r="E52" s="47">
        <f>SUM(F8:F51)</f>
        <v>0</v>
      </c>
      <c r="F52" s="48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</row>
    <row r="53" spans="1:198" ht="15.6" customHeight="1" x14ac:dyDescent="0.25">
      <c r="A53" s="7"/>
      <c r="C53" s="49" t="s">
        <v>8</v>
      </c>
      <c r="D53" s="50"/>
      <c r="E53" s="51">
        <f>E52*0.2</f>
        <v>0</v>
      </c>
      <c r="F53" s="52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17"/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7"/>
      <c r="DG53" s="17"/>
      <c r="DH53" s="17"/>
      <c r="DI53" s="17"/>
      <c r="DJ53" s="17"/>
      <c r="DK53" s="1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7"/>
      <c r="EB53" s="17"/>
      <c r="EC53" s="17"/>
      <c r="ED53" s="17"/>
      <c r="EE53" s="17"/>
      <c r="EF53" s="17"/>
      <c r="EG53" s="17"/>
      <c r="EH53" s="17"/>
      <c r="EI53" s="17"/>
      <c r="EJ53" s="17"/>
      <c r="EK53" s="17"/>
      <c r="EL53" s="17"/>
      <c r="EM53" s="17"/>
      <c r="EN53" s="17"/>
      <c r="EO53" s="17"/>
      <c r="EP53" s="17"/>
      <c r="EQ53" s="17"/>
      <c r="ER53" s="17"/>
      <c r="ES53" s="17"/>
      <c r="ET53" s="17"/>
      <c r="EU53" s="17"/>
      <c r="EV53" s="17"/>
      <c r="EW53" s="17"/>
      <c r="EX53" s="17"/>
      <c r="EY53" s="17"/>
      <c r="EZ53" s="17"/>
      <c r="FA53" s="17"/>
      <c r="FB53" s="17"/>
      <c r="FC53" s="17"/>
      <c r="FD53" s="17"/>
      <c r="FE53" s="17"/>
      <c r="FF53" s="17"/>
      <c r="FG53" s="17"/>
      <c r="FH53" s="17"/>
      <c r="FI53" s="17"/>
      <c r="FJ53" s="17"/>
      <c r="FK53" s="17"/>
      <c r="FL53" s="17"/>
      <c r="FM53" s="17"/>
      <c r="FN53" s="17"/>
      <c r="FO53" s="17"/>
      <c r="FP53" s="17"/>
      <c r="FQ53" s="17"/>
      <c r="FR53" s="17"/>
      <c r="FS53" s="17"/>
      <c r="FT53" s="17"/>
      <c r="FU53" s="17"/>
      <c r="FV53" s="17"/>
      <c r="FW53" s="17"/>
      <c r="FX53" s="17"/>
      <c r="FY53" s="17"/>
      <c r="FZ53" s="17"/>
      <c r="GA53" s="17"/>
      <c r="GB53" s="17"/>
      <c r="GC53" s="17"/>
      <c r="GD53" s="17"/>
      <c r="GE53" s="17"/>
      <c r="GF53" s="17"/>
      <c r="GG53" s="17"/>
      <c r="GH53" s="17"/>
      <c r="GI53" s="17"/>
      <c r="GJ53" s="17"/>
      <c r="GK53" s="17"/>
      <c r="GL53" s="17"/>
      <c r="GM53" s="17"/>
      <c r="GN53" s="17"/>
      <c r="GO53" s="17"/>
      <c r="GP53" s="17"/>
    </row>
    <row r="54" spans="1:198" ht="15.6" customHeight="1" thickBot="1" x14ac:dyDescent="0.3">
      <c r="A54" s="13"/>
      <c r="C54" s="45" t="s">
        <v>0</v>
      </c>
      <c r="D54" s="46"/>
      <c r="E54" s="53">
        <f>E52+E53</f>
        <v>0</v>
      </c>
      <c r="F54" s="54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17"/>
      <c r="DB54" s="17"/>
      <c r="DC54" s="17"/>
      <c r="DD54" s="17"/>
      <c r="DE54" s="17"/>
      <c r="DF54" s="17"/>
      <c r="DG54" s="17"/>
      <c r="DH54" s="17"/>
      <c r="DI54" s="17"/>
      <c r="DJ54" s="17"/>
      <c r="DK54" s="17"/>
      <c r="DL54" s="17"/>
      <c r="DM54" s="17"/>
      <c r="DN54" s="17"/>
      <c r="DO54" s="17"/>
      <c r="DP54" s="17"/>
      <c r="DQ54" s="17"/>
      <c r="DR54" s="17"/>
      <c r="DS54" s="17"/>
      <c r="DT54" s="17"/>
      <c r="DU54" s="17"/>
      <c r="DV54" s="17"/>
      <c r="DW54" s="17"/>
      <c r="DX54" s="17"/>
      <c r="DY54" s="17"/>
      <c r="DZ54" s="17"/>
      <c r="EA54" s="17"/>
      <c r="EB54" s="17"/>
      <c r="EC54" s="17"/>
      <c r="ED54" s="17"/>
      <c r="EE54" s="17"/>
      <c r="EF54" s="17"/>
      <c r="EG54" s="17"/>
      <c r="EH54" s="17"/>
      <c r="EI54" s="17"/>
      <c r="EJ54" s="17"/>
      <c r="EK54" s="17"/>
      <c r="EL54" s="17"/>
      <c r="EM54" s="17"/>
      <c r="EN54" s="17"/>
      <c r="EO54" s="17"/>
      <c r="EP54" s="17"/>
      <c r="EQ54" s="17"/>
      <c r="ER54" s="17"/>
      <c r="ES54" s="17"/>
      <c r="ET54" s="17"/>
      <c r="EU54" s="17"/>
      <c r="EV54" s="17"/>
      <c r="EW54" s="17"/>
      <c r="EX54" s="17"/>
      <c r="EY54" s="17"/>
      <c r="EZ54" s="17"/>
      <c r="FA54" s="17"/>
      <c r="FB54" s="17"/>
      <c r="FC54" s="17"/>
      <c r="FD54" s="17"/>
      <c r="FE54" s="17"/>
      <c r="FF54" s="17"/>
      <c r="FG54" s="17"/>
      <c r="FH54" s="17"/>
      <c r="FI54" s="17"/>
      <c r="FJ54" s="17"/>
      <c r="FK54" s="17"/>
      <c r="FL54" s="17"/>
      <c r="FM54" s="17"/>
      <c r="FN54" s="17"/>
      <c r="FO54" s="17"/>
      <c r="FP54" s="17"/>
      <c r="FQ54" s="17"/>
      <c r="FR54" s="17"/>
      <c r="FS54" s="17"/>
      <c r="FT54" s="17"/>
      <c r="FU54" s="17"/>
      <c r="FV54" s="17"/>
      <c r="FW54" s="17"/>
      <c r="FX54" s="17"/>
      <c r="FY54" s="17"/>
      <c r="FZ54" s="17"/>
      <c r="GA54" s="17"/>
      <c r="GB54" s="17"/>
      <c r="GC54" s="17"/>
      <c r="GD54" s="17"/>
      <c r="GE54" s="17"/>
      <c r="GF54" s="17"/>
      <c r="GG54" s="17"/>
      <c r="GH54" s="17"/>
      <c r="GI54" s="17"/>
      <c r="GJ54" s="17"/>
      <c r="GK54" s="17"/>
      <c r="GL54" s="17"/>
      <c r="GM54" s="17"/>
      <c r="GN54" s="17"/>
      <c r="GO54" s="17"/>
      <c r="GP54" s="17"/>
    </row>
    <row r="55" spans="1:198" ht="15" customHeight="1" x14ac:dyDescent="0.25">
      <c r="A55" s="44" t="s">
        <v>61</v>
      </c>
      <c r="B55" s="44"/>
      <c r="C55" s="44"/>
      <c r="D55" s="44"/>
      <c r="E55" s="44"/>
      <c r="F55" s="44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  <c r="CA55" s="17"/>
      <c r="CB55" s="17"/>
      <c r="CC55" s="17"/>
      <c r="CD55" s="17"/>
      <c r="CE55" s="17"/>
      <c r="CF55" s="17"/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  <c r="CW55" s="17"/>
      <c r="CX55" s="17"/>
      <c r="CY55" s="17"/>
      <c r="CZ55" s="17"/>
      <c r="DA55" s="17"/>
      <c r="DB55" s="17"/>
      <c r="DC55" s="17"/>
      <c r="DD55" s="17"/>
      <c r="DE55" s="17"/>
      <c r="DF55" s="17"/>
      <c r="DG55" s="17"/>
      <c r="DH55" s="17"/>
      <c r="DI55" s="17"/>
      <c r="DJ55" s="17"/>
      <c r="DK55" s="17"/>
      <c r="DL55" s="17"/>
      <c r="DM55" s="17"/>
      <c r="DN55" s="17"/>
      <c r="DO55" s="17"/>
      <c r="DP55" s="17"/>
      <c r="DQ55" s="17"/>
      <c r="DR55" s="17"/>
      <c r="DS55" s="17"/>
      <c r="DT55" s="17"/>
      <c r="DU55" s="17"/>
      <c r="DV55" s="17"/>
      <c r="DW55" s="17"/>
      <c r="DX55" s="17"/>
      <c r="DY55" s="17"/>
      <c r="DZ55" s="17"/>
      <c r="EA55" s="17"/>
      <c r="EB55" s="17"/>
      <c r="EC55" s="17"/>
      <c r="ED55" s="17"/>
      <c r="EE55" s="17"/>
      <c r="EF55" s="17"/>
      <c r="EG55" s="17"/>
      <c r="EH55" s="17"/>
      <c r="EI55" s="17"/>
      <c r="EJ55" s="17"/>
      <c r="EK55" s="17"/>
      <c r="EL55" s="17"/>
      <c r="EM55" s="17"/>
      <c r="EN55" s="17"/>
      <c r="EO55" s="17"/>
      <c r="EP55" s="17"/>
      <c r="EQ55" s="17"/>
      <c r="ER55" s="17"/>
      <c r="ES55" s="17"/>
      <c r="ET55" s="17"/>
      <c r="EU55" s="17"/>
      <c r="EV55" s="17"/>
      <c r="EW55" s="17"/>
      <c r="EX55" s="17"/>
      <c r="EY55" s="17"/>
      <c r="EZ55" s="17"/>
      <c r="FA55" s="17"/>
      <c r="FB55" s="17"/>
      <c r="FC55" s="17"/>
      <c r="FD55" s="17"/>
      <c r="FE55" s="17"/>
      <c r="FF55" s="17"/>
      <c r="FG55" s="17"/>
      <c r="FH55" s="17"/>
      <c r="FI55" s="17"/>
      <c r="FJ55" s="17"/>
      <c r="FK55" s="17"/>
      <c r="FL55" s="17"/>
      <c r="FM55" s="17"/>
      <c r="FN55" s="17"/>
      <c r="FO55" s="17"/>
      <c r="FP55" s="17"/>
      <c r="FQ55" s="17"/>
      <c r="FR55" s="17"/>
      <c r="FS55" s="17"/>
      <c r="FT55" s="17"/>
      <c r="FU55" s="17"/>
      <c r="FV55" s="17"/>
      <c r="FW55" s="17"/>
      <c r="FX55" s="17"/>
      <c r="FY55" s="17"/>
      <c r="FZ55" s="17"/>
      <c r="GA55" s="17"/>
      <c r="GB55" s="17"/>
      <c r="GC55" s="17"/>
      <c r="GD55" s="17"/>
      <c r="GE55" s="17"/>
      <c r="GF55" s="17"/>
      <c r="GG55" s="17"/>
      <c r="GH55" s="17"/>
      <c r="GI55" s="17"/>
      <c r="GJ55" s="17"/>
      <c r="GK55" s="17"/>
      <c r="GL55" s="17"/>
      <c r="GM55" s="17"/>
      <c r="GN55" s="17"/>
      <c r="GO55" s="17"/>
      <c r="GP55" s="17"/>
    </row>
    <row r="56" spans="1:198" s="17" customFormat="1" ht="12.75" customHeight="1" x14ac:dyDescent="0.25">
      <c r="A56" s="44" t="s">
        <v>62</v>
      </c>
      <c r="B56" s="44"/>
      <c r="C56" s="44"/>
      <c r="D56" s="44"/>
      <c r="E56" s="44"/>
      <c r="F56" s="44"/>
    </row>
    <row r="57" spans="1:198" s="17" customFormat="1" ht="12.75" customHeight="1" x14ac:dyDescent="0.25">
      <c r="A57" s="44" t="s">
        <v>63</v>
      </c>
      <c r="B57" s="44"/>
      <c r="C57" s="44"/>
      <c r="D57" s="44"/>
      <c r="E57" s="44"/>
      <c r="F57" s="44"/>
    </row>
    <row r="58" spans="1:198" s="17" customFormat="1" ht="12.75" customHeight="1" x14ac:dyDescent="0.25">
      <c r="A58" s="3"/>
      <c r="B58" s="44" t="s">
        <v>9</v>
      </c>
      <c r="C58" s="44"/>
      <c r="D58" s="44"/>
      <c r="E58" s="44"/>
      <c r="F58" s="44"/>
    </row>
    <row r="59" spans="1:198" s="17" customFormat="1" ht="12.75" customHeight="1" x14ac:dyDescent="0.25">
      <c r="A59" s="44" t="s">
        <v>64</v>
      </c>
      <c r="B59" s="44"/>
      <c r="C59" s="44"/>
      <c r="D59" s="44"/>
      <c r="E59" s="44"/>
      <c r="F59" s="44"/>
    </row>
    <row r="60" spans="1:198" s="17" customFormat="1" ht="12.75" customHeight="1" x14ac:dyDescent="0.25">
      <c r="A60" s="44" t="s">
        <v>65</v>
      </c>
      <c r="B60" s="44"/>
      <c r="C60" s="44"/>
      <c r="D60" s="44"/>
      <c r="E60" s="44"/>
      <c r="F60" s="44"/>
    </row>
    <row r="61" spans="1:198" s="17" customFormat="1" ht="12.75" customHeight="1" x14ac:dyDescent="0.25">
      <c r="A61" s="44" t="s">
        <v>66</v>
      </c>
      <c r="B61" s="44"/>
      <c r="C61" s="44"/>
      <c r="D61" s="44"/>
      <c r="E61" s="44"/>
      <c r="F61" s="44"/>
    </row>
    <row r="62" spans="1:198" s="17" customFormat="1" ht="12.75" customHeight="1" x14ac:dyDescent="0.25">
      <c r="A62" s="3"/>
      <c r="B62" s="44" t="s">
        <v>67</v>
      </c>
      <c r="C62" s="44"/>
      <c r="D62" s="44"/>
      <c r="E62" s="44"/>
      <c r="F62" s="44"/>
    </row>
    <row r="63" spans="1:198" s="17" customFormat="1" ht="12.75" customHeight="1" x14ac:dyDescent="0.25">
      <c r="A63" s="44" t="s">
        <v>68</v>
      </c>
      <c r="B63" s="44"/>
      <c r="C63" s="44"/>
      <c r="D63" s="44"/>
      <c r="E63" s="44"/>
      <c r="F63" s="44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</row>
    <row r="64" spans="1:198" s="17" customFormat="1" ht="12.75" customHeight="1" x14ac:dyDescent="0.25">
      <c r="A64" s="3"/>
      <c r="B64" s="44" t="s">
        <v>69</v>
      </c>
      <c r="C64" s="44"/>
      <c r="D64" s="44"/>
      <c r="E64" s="44"/>
      <c r="F64" s="44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</row>
    <row r="65" spans="1:198" s="17" customFormat="1" ht="12.75" customHeight="1" x14ac:dyDescent="0.25">
      <c r="A65" s="44" t="s">
        <v>70</v>
      </c>
      <c r="B65" s="44"/>
      <c r="C65" s="44"/>
      <c r="D65" s="44"/>
      <c r="E65" s="44"/>
      <c r="F65" s="44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</row>
    <row r="66" spans="1:198" s="17" customFormat="1" x14ac:dyDescent="0.25">
      <c r="A66" s="3"/>
      <c r="B66" s="44" t="s">
        <v>17</v>
      </c>
      <c r="C66" s="44"/>
      <c r="D66" s="44"/>
      <c r="E66" s="44"/>
      <c r="F66" s="44"/>
    </row>
    <row r="67" spans="1:198" s="17" customFormat="1" x14ac:dyDescent="0.25">
      <c r="A67" s="3"/>
      <c r="B67" s="44" t="s">
        <v>18</v>
      </c>
      <c r="C67" s="44"/>
      <c r="D67" s="44"/>
      <c r="E67" s="44"/>
      <c r="F67" s="44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</row>
    <row r="68" spans="1:198" s="17" customFormat="1" x14ac:dyDescent="0.25">
      <c r="A68" s="3"/>
      <c r="B68" s="36"/>
      <c r="C68" s="3"/>
      <c r="D68" s="8"/>
      <c r="E68" s="6"/>
      <c r="F68" s="6"/>
    </row>
  </sheetData>
  <mergeCells count="27">
    <mergeCell ref="A46:F46"/>
    <mergeCell ref="A1:F1"/>
    <mergeCell ref="A5:A7"/>
    <mergeCell ref="B5:B7"/>
    <mergeCell ref="C5:C7"/>
    <mergeCell ref="E5:E7"/>
    <mergeCell ref="F5:F7"/>
    <mergeCell ref="D5:D7"/>
    <mergeCell ref="C52:D52"/>
    <mergeCell ref="E52:F52"/>
    <mergeCell ref="C53:D53"/>
    <mergeCell ref="E53:F53"/>
    <mergeCell ref="C54:D54"/>
    <mergeCell ref="E54:F54"/>
    <mergeCell ref="A55:F55"/>
    <mergeCell ref="A56:F56"/>
    <mergeCell ref="A57:F57"/>
    <mergeCell ref="B58:F58"/>
    <mergeCell ref="A59:F59"/>
    <mergeCell ref="A65:F65"/>
    <mergeCell ref="B66:F66"/>
    <mergeCell ref="B67:F67"/>
    <mergeCell ref="A60:F60"/>
    <mergeCell ref="A61:F61"/>
    <mergeCell ref="B62:F62"/>
    <mergeCell ref="A63:F63"/>
    <mergeCell ref="B64:F64"/>
  </mergeCells>
  <phoneticPr fontId="2" type="noConversion"/>
  <conditionalFormatting sqref="A46">
    <cfRule type="cellIs" dxfId="1" priority="28" stopIfTrue="1" operator="equal">
      <formula>0</formula>
    </cfRule>
  </conditionalFormatting>
  <conditionalFormatting sqref="C27:D28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5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2023-04-21T08:00:38Z</dcterms:modified>
</cp:coreProperties>
</file>